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36" yWindow="-228" windowWidth="13428" windowHeight="132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" i="1"/>
  <c r="O3"/>
  <c r="P3"/>
  <c r="N4"/>
  <c r="O4"/>
  <c r="P4"/>
  <c r="N5"/>
  <c r="O5"/>
  <c r="P5"/>
  <c r="N6"/>
  <c r="O6"/>
  <c r="P6"/>
  <c r="N7"/>
  <c r="O7"/>
  <c r="P7"/>
  <c r="N8"/>
  <c r="O8"/>
  <c r="P8"/>
  <c r="N9"/>
  <c r="O9"/>
  <c r="P9"/>
  <c r="N10"/>
  <c r="O10"/>
  <c r="P10"/>
  <c r="O2"/>
  <c r="P2"/>
  <c r="N2"/>
  <c r="F10"/>
  <c r="G10"/>
  <c r="H10"/>
  <c r="E10"/>
  <c r="K10"/>
  <c r="J10"/>
  <c r="I10"/>
  <c r="D10"/>
</calcChain>
</file>

<file path=xl/comments1.xml><?xml version="1.0" encoding="utf-8"?>
<comments xmlns="http://schemas.openxmlformats.org/spreadsheetml/2006/main">
  <authors>
    <author>Justin Wolfers</author>
  </authors>
  <commentList>
    <comment ref="K1" authorId="0">
      <text>
        <r>
          <rPr>
            <b/>
            <sz val="9"/>
            <color indexed="81"/>
            <rFont val="Tahoma"/>
            <family val="2"/>
          </rPr>
          <t>Justin Wolfers:</t>
        </r>
        <r>
          <rPr>
            <sz val="9"/>
            <color indexed="81"/>
            <rFont val="Tahoma"/>
            <family val="2"/>
          </rPr>
          <t xml:space="preserve">
Which country in the world gives the best chance of leading the kind of life you would like to lead?
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>Justin Wolfers:</t>
        </r>
        <r>
          <rPr>
            <sz val="9"/>
            <color indexed="81"/>
            <rFont val="Tahoma"/>
            <family val="2"/>
          </rPr>
          <t xml:space="preserve">
Historical statistics for the World Economy: 1-2003 AD
</t>
        </r>
      </text>
    </comment>
  </commentList>
</comments>
</file>

<file path=xl/sharedStrings.xml><?xml version="1.0" encoding="utf-8"?>
<sst xmlns="http://schemas.openxmlformats.org/spreadsheetml/2006/main" count="55" uniqueCount="51">
  <si>
    <t>Source: Buchanan and Cantril "How Nations See Each Other", 1953.</t>
  </si>
  <si>
    <t>country</t>
  </si>
  <si>
    <t>cty</t>
  </si>
  <si>
    <t>date</t>
  </si>
  <si>
    <t>question</t>
  </si>
  <si>
    <t>Australia</t>
  </si>
  <si>
    <t>AUS</t>
  </si>
  <si>
    <t>How satisfied are you with the way you are getting on now?</t>
  </si>
  <si>
    <t>Very</t>
  </si>
  <si>
    <t>All right</t>
  </si>
  <si>
    <t>Dissatisfied</t>
  </si>
  <si>
    <t>Don't know</t>
  </si>
  <si>
    <t>Britain</t>
  </si>
  <si>
    <t>GBR</t>
  </si>
  <si>
    <t>Comment les choses marchent-elles pour vous.  Etes-vous content ou mecontent?</t>
  </si>
  <si>
    <t>France</t>
  </si>
  <si>
    <t>FRA</t>
  </si>
  <si>
    <t>Germany</t>
  </si>
  <si>
    <t>Wie sind Sie mit Ihren genenwartigen Verhaltnissen zufrieden?</t>
  </si>
  <si>
    <t>FRG</t>
  </si>
  <si>
    <t>Germany (British Zone of occupation)</t>
  </si>
  <si>
    <t>Germany (West Berlin,  1948)</t>
  </si>
  <si>
    <t>Germany (West Berlin, 1949)</t>
  </si>
  <si>
    <t>Italy</t>
  </si>
  <si>
    <t>ITA</t>
  </si>
  <si>
    <t>E contento della Sua situazione attuale?</t>
  </si>
  <si>
    <t>Mexico</t>
  </si>
  <si>
    <t>MEX</t>
  </si>
  <si>
    <t>Que tan satifecho esta usted de como le esta yendo actualmente20</t>
  </si>
  <si>
    <t>Netherlands</t>
  </si>
  <si>
    <t>NLD</t>
  </si>
  <si>
    <t>Nu een vraag over Uw tevredenheid met de manier waarop U op 't ogenbilk vooruitkomt.  Bent U daar zeer tevreden (gewoon) tevreden of ontevreden over?</t>
  </si>
  <si>
    <t>Norway</t>
  </si>
  <si>
    <t>NOR</t>
  </si>
  <si>
    <t>Hvor tilfreds er De med den maten De klarer Dem pa na?</t>
  </si>
  <si>
    <t>USA</t>
  </si>
  <si>
    <t>How satisfied with the way you are getting on now?</t>
  </si>
  <si>
    <t xml:space="preserve"> </t>
  </si>
  <si>
    <t>Per capita income, $US, 1949</t>
  </si>
  <si>
    <t>% picking own country (Q8)</t>
  </si>
  <si>
    <t>Dec 1948-Jan 1949</t>
  </si>
  <si>
    <t>n</t>
  </si>
  <si>
    <t>DEU</t>
  </si>
  <si>
    <t>PWT 6.2</t>
  </si>
  <si>
    <t>.</t>
  </si>
  <si>
    <t>Stats for 1948</t>
  </si>
  <si>
    <t>Maddison</t>
  </si>
  <si>
    <t>(All of germany)</t>
  </si>
  <si>
    <t>sat3</t>
  </si>
  <si>
    <t>sat2</t>
  </si>
  <si>
    <t>sat1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</si>
</sst>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topLeftCell="B1" workbookViewId="0">
      <selection activeCell="P10" sqref="P10"/>
    </sheetView>
  </sheetViews>
  <sheetFormatPr defaultRowHeight="14.4"/>
  <sheetData>
    <row r="1" spans="1:16">
      <c r="A1" t="s">
        <v>1</v>
      </c>
      <c r="B1" t="s">
        <v>2</v>
      </c>
      <c r="C1" t="s">
        <v>3</v>
      </c>
      <c r="D1" t="s">
        <v>4</v>
      </c>
      <c r="E1" t="s">
        <v>8</v>
      </c>
      <c r="F1" t="s">
        <v>9</v>
      </c>
      <c r="G1" t="s">
        <v>10</v>
      </c>
      <c r="H1" t="s">
        <v>11</v>
      </c>
      <c r="I1" t="s">
        <v>41</v>
      </c>
      <c r="J1" t="s">
        <v>38</v>
      </c>
      <c r="K1" t="s">
        <v>39</v>
      </c>
      <c r="L1" t="s">
        <v>43</v>
      </c>
      <c r="M1" t="s">
        <v>46</v>
      </c>
      <c r="N1" t="s">
        <v>48</v>
      </c>
      <c r="O1" t="s">
        <v>49</v>
      </c>
      <c r="P1" t="s">
        <v>50</v>
      </c>
    </row>
    <row r="2" spans="1:16">
      <c r="A2" t="s">
        <v>5</v>
      </c>
      <c r="B2" t="s">
        <v>6</v>
      </c>
      <c r="C2" s="1">
        <v>17715</v>
      </c>
      <c r="D2" t="s">
        <v>7</v>
      </c>
      <c r="E2">
        <v>22</v>
      </c>
      <c r="F2">
        <v>57</v>
      </c>
      <c r="G2">
        <v>20</v>
      </c>
      <c r="H2">
        <v>1</v>
      </c>
      <c r="I2">
        <v>945</v>
      </c>
      <c r="J2">
        <v>679</v>
      </c>
      <c r="K2">
        <v>83</v>
      </c>
      <c r="L2">
        <v>1724.6969999999999</v>
      </c>
      <c r="M2">
        <v>6967</v>
      </c>
      <c r="N2">
        <f>E2/SUM($E2:$G2)</f>
        <v>0.22222222222222221</v>
      </c>
      <c r="O2">
        <f t="shared" ref="O2:P2" si="0">F2/SUM($E2:$G2)</f>
        <v>0.5757575757575758</v>
      </c>
      <c r="P2">
        <f t="shared" si="0"/>
        <v>0.20202020202020202</v>
      </c>
    </row>
    <row r="3" spans="1:16">
      <c r="A3" t="s">
        <v>12</v>
      </c>
      <c r="B3" t="s">
        <v>13</v>
      </c>
      <c r="C3" s="1">
        <v>17715</v>
      </c>
      <c r="D3" t="s">
        <v>7</v>
      </c>
      <c r="E3">
        <v>12</v>
      </c>
      <c r="F3">
        <v>52</v>
      </c>
      <c r="G3">
        <v>33</v>
      </c>
      <c r="H3">
        <v>3</v>
      </c>
      <c r="I3">
        <v>1195</v>
      </c>
      <c r="J3">
        <v>773</v>
      </c>
      <c r="K3">
        <v>51</v>
      </c>
      <c r="L3">
        <v>1268.569</v>
      </c>
      <c r="M3">
        <v>6746</v>
      </c>
      <c r="N3">
        <f t="shared" ref="N3:N10" si="1">E3/SUM($E3:$G3)</f>
        <v>0.12371134020618557</v>
      </c>
      <c r="O3">
        <f t="shared" ref="O3:O10" si="2">F3/SUM($E3:$G3)</f>
        <v>0.53608247422680411</v>
      </c>
      <c r="P3">
        <f t="shared" ref="P3:P10" si="3">G3/SUM($E3:$G3)</f>
        <v>0.34020618556701032</v>
      </c>
    </row>
    <row r="4" spans="1:16">
      <c r="A4" t="s">
        <v>15</v>
      </c>
      <c r="B4" t="s">
        <v>16</v>
      </c>
      <c r="C4" s="1">
        <v>17685</v>
      </c>
      <c r="D4" t="s">
        <v>14</v>
      </c>
      <c r="E4">
        <v>2</v>
      </c>
      <c r="F4">
        <v>27</v>
      </c>
      <c r="G4">
        <v>56</v>
      </c>
      <c r="H4">
        <v>15</v>
      </c>
      <c r="I4">
        <v>1000</v>
      </c>
      <c r="J4">
        <v>482</v>
      </c>
      <c r="K4">
        <v>43</v>
      </c>
      <c r="L4">
        <v>977.18539999999996</v>
      </c>
      <c r="M4">
        <v>4393</v>
      </c>
      <c r="N4">
        <f t="shared" si="1"/>
        <v>2.3529411764705882E-2</v>
      </c>
      <c r="O4">
        <f t="shared" si="2"/>
        <v>0.31764705882352939</v>
      </c>
      <c r="P4">
        <f t="shared" si="3"/>
        <v>0.6588235294117647</v>
      </c>
    </row>
    <row r="5" spans="1:16">
      <c r="A5" t="s">
        <v>23</v>
      </c>
      <c r="B5" t="s">
        <v>24</v>
      </c>
      <c r="C5" s="1">
        <v>17715</v>
      </c>
      <c r="D5" t="s">
        <v>25</v>
      </c>
      <c r="E5">
        <v>5</v>
      </c>
      <c r="F5">
        <v>45</v>
      </c>
      <c r="G5">
        <v>46</v>
      </c>
      <c r="H5">
        <v>4</v>
      </c>
      <c r="I5">
        <v>1078</v>
      </c>
      <c r="J5">
        <v>235</v>
      </c>
      <c r="K5">
        <v>36</v>
      </c>
      <c r="L5">
        <v>706.61030000000005</v>
      </c>
      <c r="M5">
        <v>3063</v>
      </c>
      <c r="N5">
        <f t="shared" si="1"/>
        <v>5.2083333333333336E-2</v>
      </c>
      <c r="O5">
        <f t="shared" si="2"/>
        <v>0.46875</v>
      </c>
      <c r="P5">
        <f t="shared" si="3"/>
        <v>0.47916666666666669</v>
      </c>
    </row>
    <row r="6" spans="1:16">
      <c r="A6" t="s">
        <v>26</v>
      </c>
      <c r="B6" t="s">
        <v>27</v>
      </c>
      <c r="C6" s="1">
        <v>17715</v>
      </c>
      <c r="D6" t="s">
        <v>28</v>
      </c>
      <c r="E6">
        <v>20</v>
      </c>
      <c r="F6">
        <v>18</v>
      </c>
      <c r="G6">
        <v>61</v>
      </c>
      <c r="H6">
        <v>1</v>
      </c>
      <c r="I6">
        <v>1752</v>
      </c>
      <c r="J6">
        <v>121</v>
      </c>
      <c r="K6">
        <v>45</v>
      </c>
      <c r="L6">
        <v>468.77890000000002</v>
      </c>
      <c r="M6">
        <v>2248</v>
      </c>
      <c r="N6">
        <f t="shared" si="1"/>
        <v>0.20202020202020202</v>
      </c>
      <c r="O6">
        <f t="shared" si="2"/>
        <v>0.18181818181818182</v>
      </c>
      <c r="P6">
        <f t="shared" si="3"/>
        <v>0.61616161616161613</v>
      </c>
    </row>
    <row r="7" spans="1:16">
      <c r="A7" t="s">
        <v>29</v>
      </c>
      <c r="B7" t="s">
        <v>30</v>
      </c>
      <c r="C7" s="1">
        <v>17746</v>
      </c>
      <c r="D7" t="s">
        <v>31</v>
      </c>
      <c r="E7">
        <v>8</v>
      </c>
      <c r="F7">
        <v>54</v>
      </c>
      <c r="G7">
        <v>34</v>
      </c>
      <c r="H7">
        <v>4</v>
      </c>
      <c r="I7">
        <v>942</v>
      </c>
      <c r="J7">
        <v>502</v>
      </c>
      <c r="K7">
        <v>31</v>
      </c>
      <c r="L7">
        <v>1224.0550000000001</v>
      </c>
      <c r="M7">
        <v>5490</v>
      </c>
      <c r="N7">
        <f t="shared" si="1"/>
        <v>8.3333333333333329E-2</v>
      </c>
      <c r="O7">
        <f t="shared" si="2"/>
        <v>0.5625</v>
      </c>
      <c r="P7">
        <f t="shared" si="3"/>
        <v>0.35416666666666669</v>
      </c>
    </row>
    <row r="8" spans="1:16">
      <c r="A8" t="s">
        <v>32</v>
      </c>
      <c r="B8" t="s">
        <v>33</v>
      </c>
      <c r="C8" t="s">
        <v>40</v>
      </c>
      <c r="D8" t="s">
        <v>34</v>
      </c>
      <c r="E8">
        <v>21</v>
      </c>
      <c r="F8">
        <v>67</v>
      </c>
      <c r="G8">
        <v>10</v>
      </c>
      <c r="H8">
        <v>2</v>
      </c>
      <c r="I8">
        <v>1030</v>
      </c>
      <c r="J8">
        <v>587</v>
      </c>
      <c r="K8">
        <v>50</v>
      </c>
      <c r="L8">
        <v>1226.2360000000001</v>
      </c>
      <c r="M8">
        <v>5144</v>
      </c>
      <c r="N8">
        <f t="shared" si="1"/>
        <v>0.21428571428571427</v>
      </c>
      <c r="O8">
        <f t="shared" si="2"/>
        <v>0.68367346938775508</v>
      </c>
      <c r="P8">
        <f t="shared" si="3"/>
        <v>0.10204081632653061</v>
      </c>
    </row>
    <row r="9" spans="1:16">
      <c r="A9" t="s">
        <v>35</v>
      </c>
      <c r="B9" t="s">
        <v>35</v>
      </c>
      <c r="C9" s="1">
        <v>17807</v>
      </c>
      <c r="D9" t="s">
        <v>36</v>
      </c>
      <c r="E9">
        <v>15</v>
      </c>
      <c r="F9">
        <v>57</v>
      </c>
      <c r="G9">
        <v>26</v>
      </c>
      <c r="H9">
        <v>2</v>
      </c>
      <c r="I9">
        <v>1015</v>
      </c>
      <c r="J9">
        <v>1453</v>
      </c>
      <c r="K9">
        <v>96</v>
      </c>
      <c r="L9">
        <v>1867.011</v>
      </c>
      <c r="M9">
        <v>9065</v>
      </c>
      <c r="N9">
        <f t="shared" si="1"/>
        <v>0.15306122448979592</v>
      </c>
      <c r="O9">
        <f t="shared" si="2"/>
        <v>0.58163265306122447</v>
      </c>
      <c r="P9">
        <f t="shared" si="3"/>
        <v>0.26530612244897961</v>
      </c>
    </row>
    <row r="10" spans="1:16">
      <c r="A10" t="s">
        <v>17</v>
      </c>
      <c r="B10" t="s">
        <v>42</v>
      </c>
      <c r="C10" s="1">
        <v>17746</v>
      </c>
      <c r="D10" t="str">
        <f>D12</f>
        <v>Wie sind Sie mit Ihren genenwartigen Verhaltnissen zufrieden?</v>
      </c>
      <c r="E10">
        <f>(E12*$I12+E13*$I13+E14*$I14)/SUM($I12:$I14)</f>
        <v>1.9037120359955007</v>
      </c>
      <c r="F10">
        <f t="shared" ref="F10:H10" si="4">(F12*$I12+F13*$I13+F14*$I14)/SUM($I12:$I14)</f>
        <v>47.81214848143982</v>
      </c>
      <c r="G10">
        <f t="shared" si="4"/>
        <v>47.767379077615296</v>
      </c>
      <c r="H10">
        <f t="shared" si="4"/>
        <v>2.5167604049493812</v>
      </c>
      <c r="I10">
        <f>SUM(I12:I14)</f>
        <v>4445</v>
      </c>
      <c r="J10">
        <f>J12</f>
        <v>320</v>
      </c>
      <c r="K10">
        <f>K12</f>
        <v>30</v>
      </c>
      <c r="L10" t="s">
        <v>44</v>
      </c>
      <c r="M10">
        <v>2834</v>
      </c>
      <c r="N10">
        <f t="shared" si="1"/>
        <v>1.9528608650098197E-2</v>
      </c>
      <c r="O10">
        <f t="shared" si="2"/>
        <v>0.49046532183433222</v>
      </c>
      <c r="P10">
        <f t="shared" si="3"/>
        <v>0.49000606951556952</v>
      </c>
    </row>
    <row r="11" spans="1:16">
      <c r="C11" t="s">
        <v>37</v>
      </c>
      <c r="M11" t="s">
        <v>45</v>
      </c>
    </row>
    <row r="12" spans="1:16">
      <c r="A12" t="s">
        <v>20</v>
      </c>
      <c r="B12" t="s">
        <v>19</v>
      </c>
      <c r="C12" s="1">
        <v>17746</v>
      </c>
      <c r="D12" t="s">
        <v>18</v>
      </c>
      <c r="E12">
        <v>2</v>
      </c>
      <c r="F12">
        <v>51</v>
      </c>
      <c r="G12">
        <v>44</v>
      </c>
      <c r="H12">
        <v>3</v>
      </c>
      <c r="I12">
        <v>3371</v>
      </c>
      <c r="J12">
        <v>320</v>
      </c>
      <c r="K12">
        <v>30</v>
      </c>
      <c r="M12" t="s">
        <v>47</v>
      </c>
    </row>
    <row r="13" spans="1:16">
      <c r="A13" t="s">
        <v>21</v>
      </c>
      <c r="C13" s="1">
        <v>17746</v>
      </c>
      <c r="D13" t="s">
        <v>18</v>
      </c>
      <c r="E13">
        <v>0</v>
      </c>
      <c r="F13">
        <v>31</v>
      </c>
      <c r="G13">
        <v>68</v>
      </c>
      <c r="H13">
        <v>1</v>
      </c>
      <c r="I13">
        <v>644</v>
      </c>
    </row>
    <row r="14" spans="1:16">
      <c r="A14" t="s">
        <v>22</v>
      </c>
      <c r="C14" s="1">
        <v>18172</v>
      </c>
      <c r="D14" t="s">
        <v>18</v>
      </c>
      <c r="E14">
        <v>4</v>
      </c>
      <c r="F14">
        <v>48</v>
      </c>
      <c r="G14">
        <v>47</v>
      </c>
      <c r="H14">
        <v>1</v>
      </c>
      <c r="I14">
        <v>430</v>
      </c>
    </row>
    <row r="15" spans="1:16">
      <c r="A15" t="s">
        <v>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Wolfers</dc:creator>
  <cp:lastModifiedBy>Justin Wolfers</cp:lastModifiedBy>
  <dcterms:created xsi:type="dcterms:W3CDTF">2008-03-24T02:33:27Z</dcterms:created>
  <dcterms:modified xsi:type="dcterms:W3CDTF">2008-03-25T03:18:19Z</dcterms:modified>
</cp:coreProperties>
</file>